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eep\Desktop\"/>
    </mc:Choice>
  </mc:AlternateContent>
  <xr:revisionPtr revIDLastSave="0" documentId="13_ncr:1_{9D49C859-5823-4F8A-B1D9-FBA96CE417B2}" xr6:coauthVersionLast="45" xr6:coauthVersionMax="45" xr10:uidLastSave="{00000000-0000-0000-0000-000000000000}"/>
  <bookViews>
    <workbookView xWindow="-108" yWindow="-108" windowWidth="23256" windowHeight="12576" activeTab="1" xr2:uid="{25156F14-54F9-4065-BD95-B6AA56FCCF3D}"/>
  </bookViews>
  <sheets>
    <sheet name="接合効率" sheetId="2" r:id="rId1"/>
    <sheet name="FJ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2" l="1"/>
  <c r="E8" i="2"/>
  <c r="F8" i="2"/>
  <c r="G8" i="2"/>
  <c r="H8" i="2"/>
  <c r="D13" i="2"/>
  <c r="E13" i="2"/>
  <c r="F13" i="2"/>
  <c r="G13" i="2"/>
  <c r="H13" i="2"/>
  <c r="D18" i="2"/>
  <c r="E18" i="2"/>
  <c r="F18" i="2"/>
  <c r="G18" i="2"/>
  <c r="H18" i="2"/>
  <c r="D23" i="2"/>
  <c r="E23" i="2"/>
  <c r="F23" i="2"/>
  <c r="G23" i="2"/>
  <c r="H23" i="2"/>
  <c r="F28" i="1" l="1"/>
  <c r="G28" i="1"/>
  <c r="H28" i="1"/>
  <c r="E28" i="1"/>
  <c r="F27" i="1"/>
  <c r="G27" i="1"/>
  <c r="H27" i="1"/>
  <c r="E27" i="1"/>
</calcChain>
</file>

<file path=xl/sharedStrings.xml><?xml version="1.0" encoding="utf-8"?>
<sst xmlns="http://schemas.openxmlformats.org/spreadsheetml/2006/main" count="86" uniqueCount="40">
  <si>
    <t>遠藤</t>
    <rPh sb="0" eb="2">
      <t>エンドウ</t>
    </rPh>
    <phoneticPr fontId="1"/>
  </si>
  <si>
    <t>下川</t>
    <rPh sb="0" eb="2">
      <t>シモカワ</t>
    </rPh>
    <phoneticPr fontId="1"/>
  </si>
  <si>
    <t>豊田</t>
    <rPh sb="0" eb="2">
      <t>トヨタ</t>
    </rPh>
    <phoneticPr fontId="1"/>
  </si>
  <si>
    <t>小川</t>
    <rPh sb="0" eb="2">
      <t>オガワ</t>
    </rPh>
    <phoneticPr fontId="1"/>
  </si>
  <si>
    <t>守谷</t>
    <rPh sb="0" eb="2">
      <t>モリヤ</t>
    </rPh>
    <phoneticPr fontId="1"/>
  </si>
  <si>
    <t>池田</t>
    <rPh sb="0" eb="2">
      <t>イケダ</t>
    </rPh>
    <phoneticPr fontId="1"/>
  </si>
  <si>
    <t>森川</t>
    <rPh sb="0" eb="2">
      <t>モリカワ</t>
    </rPh>
    <phoneticPr fontId="1"/>
  </si>
  <si>
    <t>北村</t>
    <rPh sb="0" eb="2">
      <t>キタムラ</t>
    </rPh>
    <phoneticPr fontId="1"/>
  </si>
  <si>
    <t>氏名</t>
    <rPh sb="0" eb="2">
      <t>シメイ</t>
    </rPh>
    <phoneticPr fontId="1"/>
  </si>
  <si>
    <t>NO.</t>
    <phoneticPr fontId="1"/>
  </si>
  <si>
    <t>区分</t>
    <phoneticPr fontId="1"/>
  </si>
  <si>
    <t>ρ(kg/m3)</t>
    <phoneticPr fontId="1"/>
  </si>
  <si>
    <r>
      <rPr>
        <i/>
        <sz val="11"/>
        <color theme="1"/>
        <rFont val="游ゴシック"/>
        <family val="3"/>
        <charset val="128"/>
        <scheme val="minor"/>
      </rPr>
      <t>ARW</t>
    </r>
    <r>
      <rPr>
        <sz val="11"/>
        <color theme="1"/>
        <rFont val="游ゴシック"/>
        <family val="2"/>
        <charset val="128"/>
        <scheme val="minor"/>
      </rPr>
      <t>(mm)</t>
    </r>
    <phoneticPr fontId="1"/>
  </si>
  <si>
    <t>ave</t>
    <phoneticPr fontId="1"/>
  </si>
  <si>
    <t>std</t>
    <phoneticPr fontId="1"/>
  </si>
  <si>
    <t>σp(MPa)</t>
    <phoneticPr fontId="1"/>
  </si>
  <si>
    <t>接着前</t>
    <rPh sb="0" eb="2">
      <t>セッチャク</t>
    </rPh>
    <rPh sb="2" eb="3">
      <t>マエ</t>
    </rPh>
    <phoneticPr fontId="1"/>
  </si>
  <si>
    <t>接着後</t>
    <rPh sb="0" eb="2">
      <t>セッチャク</t>
    </rPh>
    <rPh sb="2" eb="3">
      <t>ゴ</t>
    </rPh>
    <phoneticPr fontId="1"/>
  </si>
  <si>
    <r>
      <rPr>
        <i/>
        <sz val="11"/>
        <color theme="1"/>
        <rFont val="游ゴシック"/>
        <family val="3"/>
        <charset val="128"/>
        <scheme val="minor"/>
      </rPr>
      <t>MOR</t>
    </r>
    <r>
      <rPr>
        <sz val="11"/>
        <color theme="1"/>
        <rFont val="游ゴシック"/>
        <family val="3"/>
        <charset val="128"/>
        <scheme val="minor"/>
      </rPr>
      <t>(MPa)</t>
    </r>
    <phoneticPr fontId="1"/>
  </si>
  <si>
    <t>接着剤</t>
    <rPh sb="0" eb="3">
      <t>セッチャクザイ</t>
    </rPh>
    <phoneticPr fontId="1"/>
  </si>
  <si>
    <t>c</t>
    <phoneticPr fontId="1"/>
  </si>
  <si>
    <t>水ビ</t>
    <rPh sb="0" eb="1">
      <t>スイ</t>
    </rPh>
    <phoneticPr fontId="1"/>
  </si>
  <si>
    <t>酢ビ</t>
    <rPh sb="0" eb="1">
      <t>サク</t>
    </rPh>
    <phoneticPr fontId="1"/>
  </si>
  <si>
    <t>レゾ</t>
    <phoneticPr fontId="1"/>
  </si>
  <si>
    <t>エポ</t>
    <phoneticPr fontId="1"/>
  </si>
  <si>
    <t>u(%)</t>
    <phoneticPr fontId="1"/>
  </si>
  <si>
    <t>平均</t>
    <rPh sb="0" eb="2">
      <t>ヘイキン</t>
    </rPh>
    <phoneticPr fontId="1"/>
  </si>
  <si>
    <t>エポキシ樹脂接着剤</t>
    <rPh sb="4" eb="6">
      <t>ジュシ</t>
    </rPh>
    <rPh sb="6" eb="9">
      <t>セッチャクザイ</t>
    </rPh>
    <phoneticPr fontId="1"/>
  </si>
  <si>
    <t>酢酸ビニル樹脂接着剤</t>
    <rPh sb="0" eb="2">
      <t>サクサン</t>
    </rPh>
    <rPh sb="5" eb="7">
      <t>ジュシ</t>
    </rPh>
    <rPh sb="7" eb="10">
      <t>セッチャクザイ</t>
    </rPh>
    <phoneticPr fontId="1"/>
  </si>
  <si>
    <t>水性ビニルウレタン系接着剤</t>
    <rPh sb="0" eb="2">
      <t>スイセイ</t>
    </rPh>
    <rPh sb="9" eb="10">
      <t>ケイ</t>
    </rPh>
    <rPh sb="10" eb="13">
      <t>セッチャクザイ</t>
    </rPh>
    <phoneticPr fontId="1"/>
  </si>
  <si>
    <t>レゾルシノール樹脂接着剤</t>
    <rPh sb="7" eb="9">
      <t>ジュシ</t>
    </rPh>
    <rPh sb="9" eb="12">
      <t>セッチャクザイ</t>
    </rPh>
    <phoneticPr fontId="1"/>
  </si>
  <si>
    <t>最大たわみ</t>
    <rPh sb="0" eb="2">
      <t>サイダイ</t>
    </rPh>
    <phoneticPr fontId="1"/>
  </si>
  <si>
    <t>曲げ強さ</t>
    <rPh sb="0" eb="1">
      <t>マ</t>
    </rPh>
    <rPh sb="2" eb="3">
      <t>ツヨ</t>
    </rPh>
    <phoneticPr fontId="1"/>
  </si>
  <si>
    <t>比例限度応力</t>
    <rPh sb="0" eb="2">
      <t>ヒレイ</t>
    </rPh>
    <rPh sb="2" eb="4">
      <t>ゲンド</t>
    </rPh>
    <rPh sb="4" eb="6">
      <t>オウリョク</t>
    </rPh>
    <phoneticPr fontId="1"/>
  </si>
  <si>
    <t>曲げヤング率</t>
    <rPh sb="0" eb="1">
      <t>マ</t>
    </rPh>
    <rPh sb="5" eb="6">
      <t>リツ</t>
    </rPh>
    <phoneticPr fontId="1"/>
  </si>
  <si>
    <t>動的ヤング率</t>
    <rPh sb="0" eb="2">
      <t>ドウテキ</t>
    </rPh>
    <rPh sb="5" eb="6">
      <t>リツ</t>
    </rPh>
    <phoneticPr fontId="1"/>
  </si>
  <si>
    <t>接合効率(%)</t>
    <rPh sb="0" eb="2">
      <t>セツゴウ</t>
    </rPh>
    <rPh sb="2" eb="4">
      <t>コウリツ</t>
    </rPh>
    <phoneticPr fontId="1"/>
  </si>
  <si>
    <t>実施者</t>
    <rPh sb="0" eb="3">
      <t>ジッシシャ</t>
    </rPh>
    <phoneticPr fontId="1"/>
  </si>
  <si>
    <r>
      <rPr>
        <i/>
        <sz val="11"/>
        <color theme="1"/>
        <rFont val="游ゴシック"/>
        <family val="3"/>
        <charset val="128"/>
        <scheme val="minor"/>
      </rPr>
      <t>E</t>
    </r>
    <r>
      <rPr>
        <sz val="11"/>
        <color theme="1"/>
        <rFont val="游ゴシック"/>
        <family val="2"/>
        <charset val="128"/>
        <scheme val="minor"/>
      </rPr>
      <t>d(GPa)</t>
    </r>
    <phoneticPr fontId="1"/>
  </si>
  <si>
    <r>
      <rPr>
        <i/>
        <sz val="11"/>
        <color theme="1"/>
        <rFont val="游ゴシック"/>
        <family val="3"/>
        <charset val="128"/>
        <scheme val="minor"/>
      </rPr>
      <t>E</t>
    </r>
    <r>
      <rPr>
        <sz val="11"/>
        <color theme="1"/>
        <rFont val="游ゴシック"/>
        <family val="2"/>
        <charset val="128"/>
        <scheme val="minor"/>
      </rPr>
      <t>b(GPa)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</si>
</sst>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.00_ "/>
    <numFmt numFmtId="178" formatCode="0.0_);[Red]\(0.0\)"/>
    <numFmt numFmtId="179" formatCode="0.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i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0" fillId="0" borderId="0" xfId="0" applyNumberFormat="1">
      <alignment vertical="center"/>
    </xf>
    <xf numFmtId="177" fontId="3" fillId="0" borderId="0" xfId="0" applyNumberFormat="1" applyFont="1">
      <alignment vertical="center"/>
    </xf>
    <xf numFmtId="177" fontId="0" fillId="0" borderId="0" xfId="0" applyNumberFormat="1">
      <alignment vertical="center"/>
    </xf>
    <xf numFmtId="178" fontId="3" fillId="0" borderId="0" xfId="0" applyNumberFormat="1" applyFont="1">
      <alignment vertical="center"/>
    </xf>
    <xf numFmtId="178" fontId="0" fillId="0" borderId="0" xfId="0" applyNumberFormat="1">
      <alignment vertical="center"/>
    </xf>
    <xf numFmtId="179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9" fontId="4" fillId="3" borderId="1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v>Eb/Ed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FJ!$G$3:$G$23</c:f>
              <c:numCache>
                <c:formatCode>0.00_ </c:formatCode>
                <c:ptCount val="21"/>
                <c:pt idx="0">
                  <c:v>10.5</c:v>
                </c:pt>
                <c:pt idx="1">
                  <c:v>10.5</c:v>
                </c:pt>
                <c:pt idx="2">
                  <c:v>10.1</c:v>
                </c:pt>
                <c:pt idx="3">
                  <c:v>11</c:v>
                </c:pt>
                <c:pt idx="4">
                  <c:v>10.9</c:v>
                </c:pt>
                <c:pt idx="5">
                  <c:v>11.5</c:v>
                </c:pt>
                <c:pt idx="6">
                  <c:v>10.9</c:v>
                </c:pt>
                <c:pt idx="7">
                  <c:v>10.199999999999999</c:v>
                </c:pt>
                <c:pt idx="8">
                  <c:v>10.4</c:v>
                </c:pt>
                <c:pt idx="9">
                  <c:v>11</c:v>
                </c:pt>
                <c:pt idx="10">
                  <c:v>11.6</c:v>
                </c:pt>
                <c:pt idx="11">
                  <c:v>11.9</c:v>
                </c:pt>
                <c:pt idx="12">
                  <c:v>9.8000000000000007</c:v>
                </c:pt>
                <c:pt idx="13">
                  <c:v>9.4</c:v>
                </c:pt>
                <c:pt idx="14">
                  <c:v>9.8699999999999992</c:v>
                </c:pt>
                <c:pt idx="15">
                  <c:v>10</c:v>
                </c:pt>
                <c:pt idx="16">
                  <c:v>9.9499999999999993</c:v>
                </c:pt>
                <c:pt idx="17">
                  <c:v>9.7100000000000009</c:v>
                </c:pt>
                <c:pt idx="18">
                  <c:v>10.8</c:v>
                </c:pt>
                <c:pt idx="19">
                  <c:v>11.5</c:v>
                </c:pt>
                <c:pt idx="20">
                  <c:v>12.2</c:v>
                </c:pt>
              </c:numCache>
            </c:numRef>
          </c:xVal>
          <c:yVal>
            <c:numRef>
              <c:f>FJ!$H$3:$H$23</c:f>
              <c:numCache>
                <c:formatCode>0.00_ </c:formatCode>
                <c:ptCount val="21"/>
                <c:pt idx="0">
                  <c:v>9.43</c:v>
                </c:pt>
                <c:pt idx="2">
                  <c:v>8.73</c:v>
                </c:pt>
                <c:pt idx="3">
                  <c:v>10.3</c:v>
                </c:pt>
                <c:pt idx="5">
                  <c:v>9.92</c:v>
                </c:pt>
                <c:pt idx="6">
                  <c:v>9.83</c:v>
                </c:pt>
                <c:pt idx="8">
                  <c:v>9.23</c:v>
                </c:pt>
                <c:pt idx="9">
                  <c:v>10.1</c:v>
                </c:pt>
                <c:pt idx="11">
                  <c:v>10.6</c:v>
                </c:pt>
                <c:pt idx="12">
                  <c:v>11.4</c:v>
                </c:pt>
                <c:pt idx="14">
                  <c:v>9.5500000000000007</c:v>
                </c:pt>
                <c:pt idx="15">
                  <c:v>9.6199999999999992</c:v>
                </c:pt>
                <c:pt idx="17">
                  <c:v>9.8800000000000008</c:v>
                </c:pt>
                <c:pt idx="18">
                  <c:v>10.9</c:v>
                </c:pt>
                <c:pt idx="20">
                  <c:v>11.5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C90-4F7C-9E45-AF6591A96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4061776"/>
        <c:axId val="456936296"/>
      </c:scatterChart>
      <c:valAx>
        <c:axId val="454061776"/>
        <c:scaling>
          <c:orientation val="minMax"/>
          <c:min val="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6936296"/>
        <c:crosses val="autoZero"/>
        <c:crossBetween val="midCat"/>
      </c:valAx>
      <c:valAx>
        <c:axId val="456936296"/>
        <c:scaling>
          <c:orientation val="minMax"/>
          <c:max val="13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Eb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4061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29</xdr:row>
      <xdr:rowOff>7620</xdr:rowOff>
    </xdr:from>
    <xdr:to>
      <xdr:col>8</xdr:col>
      <xdr:colOff>0</xdr:colOff>
      <xdr:row>45</xdr:row>
      <xdr:rowOff>205740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B1EF9A6-2941-461C-9156-552BDD0F55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37168-576B-4E51-9055-7BDD59F07C3A}">
  <dimension ref="B2:H23"/>
  <sheetViews>
    <sheetView zoomScale="85" zoomScaleNormal="85" workbookViewId="0">
      <selection activeCell="D25" sqref="D25"/>
    </sheetView>
  </sheetViews>
  <sheetFormatPr defaultRowHeight="18" x14ac:dyDescent="0.45"/>
  <cols>
    <col min="1" max="1" width="2.3984375" customWidth="1"/>
    <col min="2" max="2" width="29.5" bestFit="1" customWidth="1"/>
    <col min="3" max="3" width="8.8984375" customWidth="1"/>
    <col min="4" max="8" width="15.8984375" customWidth="1"/>
  </cols>
  <sheetData>
    <row r="2" spans="2:8" ht="15.9" customHeight="1" x14ac:dyDescent="0.45">
      <c r="B2" s="16"/>
      <c r="C2" s="16" t="s">
        <v>37</v>
      </c>
      <c r="D2" s="16" t="s">
        <v>36</v>
      </c>
      <c r="E2" s="16"/>
      <c r="F2" s="16"/>
      <c r="G2" s="16"/>
      <c r="H2" s="16"/>
    </row>
    <row r="3" spans="2:8" ht="15.9" customHeight="1" x14ac:dyDescent="0.45">
      <c r="B3" s="16"/>
      <c r="C3" s="16"/>
      <c r="D3" s="12" t="s">
        <v>35</v>
      </c>
      <c r="E3" s="12" t="s">
        <v>34</v>
      </c>
      <c r="F3" s="12" t="s">
        <v>33</v>
      </c>
      <c r="G3" s="12" t="s">
        <v>32</v>
      </c>
      <c r="H3" s="12" t="s">
        <v>31</v>
      </c>
    </row>
    <row r="4" spans="2:8" ht="15.9" customHeight="1" x14ac:dyDescent="0.45">
      <c r="B4" s="16" t="s">
        <v>30</v>
      </c>
      <c r="C4" s="12" t="s">
        <v>7</v>
      </c>
      <c r="D4" s="11">
        <v>107.5</v>
      </c>
      <c r="E4" s="11">
        <v>107.2</v>
      </c>
      <c r="F4" s="11">
        <v>107</v>
      </c>
      <c r="G4" s="10">
        <v>88.51</v>
      </c>
      <c r="H4" s="10">
        <v>60.85</v>
      </c>
    </row>
    <row r="5" spans="2:8" ht="15.9" customHeight="1" x14ac:dyDescent="0.45">
      <c r="B5" s="16"/>
      <c r="C5" s="12" t="s">
        <v>5</v>
      </c>
      <c r="D5" s="11">
        <v>106.4</v>
      </c>
      <c r="E5" s="11">
        <v>102.6</v>
      </c>
      <c r="F5" s="11">
        <v>100.4</v>
      </c>
      <c r="G5" s="10">
        <v>87.81</v>
      </c>
      <c r="H5" s="10">
        <v>66.48</v>
      </c>
    </row>
    <row r="6" spans="2:8" ht="15.9" customHeight="1" x14ac:dyDescent="0.45">
      <c r="B6" s="16"/>
      <c r="C6" s="12" t="s">
        <v>1</v>
      </c>
      <c r="D6" s="11">
        <v>102.7</v>
      </c>
      <c r="E6" s="10">
        <v>91.9</v>
      </c>
      <c r="F6" s="10">
        <v>89.3</v>
      </c>
      <c r="G6" s="10">
        <v>76.400000000000006</v>
      </c>
      <c r="H6" s="10">
        <v>52.04</v>
      </c>
    </row>
    <row r="7" spans="2:8" ht="15.9" customHeight="1" x14ac:dyDescent="0.45">
      <c r="B7" s="16"/>
      <c r="C7" s="12"/>
      <c r="D7" s="11"/>
      <c r="E7" s="10"/>
      <c r="F7" s="10"/>
      <c r="G7" s="10"/>
      <c r="H7" s="10"/>
    </row>
    <row r="8" spans="2:8" ht="15.9" customHeight="1" x14ac:dyDescent="0.45">
      <c r="B8" s="16"/>
      <c r="C8" s="9" t="s">
        <v>26</v>
      </c>
      <c r="D8" s="8">
        <f>AVERAGE(D4:D7)</f>
        <v>105.53333333333335</v>
      </c>
      <c r="E8" s="8">
        <f>AVERAGE(E4:E7)</f>
        <v>100.56666666666668</v>
      </c>
      <c r="F8" s="7">
        <f>AVERAGE(F4:F7)</f>
        <v>98.899999999999991</v>
      </c>
      <c r="G8" s="7">
        <f>AVERAGE(G4:G7)</f>
        <v>84.24</v>
      </c>
      <c r="H8" s="7">
        <f>AVERAGE(H4:H7)</f>
        <v>59.79</v>
      </c>
    </row>
    <row r="9" spans="2:8" ht="15.9" customHeight="1" x14ac:dyDescent="0.45">
      <c r="B9" s="16" t="s">
        <v>29</v>
      </c>
      <c r="C9" s="12" t="s">
        <v>6</v>
      </c>
      <c r="D9" s="11">
        <v>104.3</v>
      </c>
      <c r="E9" s="10">
        <v>95.51</v>
      </c>
      <c r="F9" s="11">
        <v>107.9</v>
      </c>
      <c r="G9" s="10">
        <v>92.33</v>
      </c>
      <c r="H9" s="10">
        <v>67.95</v>
      </c>
    </row>
    <row r="10" spans="2:8" ht="15.9" customHeight="1" x14ac:dyDescent="0.45">
      <c r="B10" s="16"/>
      <c r="C10" s="12" t="s">
        <v>2</v>
      </c>
      <c r="D10" s="11">
        <v>106.8</v>
      </c>
      <c r="E10" s="10">
        <v>93.2</v>
      </c>
      <c r="F10" s="10">
        <v>89.2</v>
      </c>
      <c r="G10" s="10">
        <v>85.2</v>
      </c>
      <c r="H10" s="10">
        <v>59.6</v>
      </c>
    </row>
    <row r="11" spans="2:8" ht="15.9" customHeight="1" x14ac:dyDescent="0.45">
      <c r="B11" s="16"/>
      <c r="C11" s="12" t="s">
        <v>3</v>
      </c>
      <c r="D11" s="11">
        <v>102.5</v>
      </c>
      <c r="E11" s="10">
        <v>99.2</v>
      </c>
      <c r="F11" s="10">
        <v>96.6</v>
      </c>
      <c r="G11" s="10">
        <v>78</v>
      </c>
      <c r="H11" s="10">
        <v>57.9</v>
      </c>
    </row>
    <row r="12" spans="2:8" ht="15.9" customHeight="1" x14ac:dyDescent="0.45">
      <c r="B12" s="16"/>
      <c r="C12" s="12"/>
      <c r="D12" s="11"/>
      <c r="E12" s="10"/>
      <c r="F12" s="10"/>
      <c r="G12" s="10"/>
      <c r="H12" s="10"/>
    </row>
    <row r="13" spans="2:8" ht="15.9" customHeight="1" x14ac:dyDescent="0.45">
      <c r="B13" s="16"/>
      <c r="C13" s="9" t="s">
        <v>26</v>
      </c>
      <c r="D13" s="8">
        <f>AVERAGE(D9:D12)</f>
        <v>104.53333333333335</v>
      </c>
      <c r="E13" s="7">
        <f>AVERAGE(E9:E12)</f>
        <v>95.970000000000013</v>
      </c>
      <c r="F13" s="7">
        <f>AVERAGE(F9:F12)</f>
        <v>97.90000000000002</v>
      </c>
      <c r="G13" s="7">
        <f>AVERAGE(G9:G12)</f>
        <v>85.176666666666662</v>
      </c>
      <c r="H13" s="7">
        <f>AVERAGE(H9:H12)</f>
        <v>61.81666666666667</v>
      </c>
    </row>
    <row r="14" spans="2:8" ht="15.9" customHeight="1" x14ac:dyDescent="0.45">
      <c r="B14" s="16" t="s">
        <v>28</v>
      </c>
      <c r="C14" s="12" t="s">
        <v>5</v>
      </c>
      <c r="D14" s="11">
        <v>103.1</v>
      </c>
      <c r="E14" s="10">
        <v>75.44</v>
      </c>
      <c r="F14" s="10">
        <v>88.97</v>
      </c>
      <c r="G14" s="10">
        <v>71.44</v>
      </c>
      <c r="H14" s="10">
        <v>60.67</v>
      </c>
    </row>
    <row r="15" spans="2:8" ht="15.9" customHeight="1" x14ac:dyDescent="0.45">
      <c r="B15" s="16"/>
      <c r="C15" s="12" t="s">
        <v>2</v>
      </c>
      <c r="D15" s="11">
        <v>95</v>
      </c>
      <c r="E15" s="10">
        <v>92.1</v>
      </c>
      <c r="F15" s="10">
        <v>75</v>
      </c>
      <c r="G15" s="10">
        <v>68.900000000000006</v>
      </c>
      <c r="H15" s="10">
        <v>48.1</v>
      </c>
    </row>
    <row r="16" spans="2:8" ht="15.9" customHeight="1" x14ac:dyDescent="0.45">
      <c r="B16" s="16"/>
      <c r="C16" s="12" t="s">
        <v>3</v>
      </c>
      <c r="D16" s="11">
        <v>101.9</v>
      </c>
      <c r="E16" s="11">
        <v>102.1</v>
      </c>
      <c r="F16" s="11">
        <v>103.2</v>
      </c>
      <c r="G16" s="10">
        <v>82.1</v>
      </c>
      <c r="H16" s="10">
        <v>62</v>
      </c>
    </row>
    <row r="17" spans="2:8" ht="15.9" customHeight="1" x14ac:dyDescent="0.45">
      <c r="B17" s="16"/>
      <c r="C17" s="12" t="s">
        <v>0</v>
      </c>
      <c r="D17" s="11">
        <v>103.1</v>
      </c>
      <c r="E17" s="10">
        <v>82.86</v>
      </c>
      <c r="F17" s="10">
        <v>86.16</v>
      </c>
      <c r="G17" s="10">
        <v>91.43</v>
      </c>
      <c r="H17" s="10">
        <v>80.12</v>
      </c>
    </row>
    <row r="18" spans="2:8" ht="15.9" customHeight="1" x14ac:dyDescent="0.45">
      <c r="B18" s="16"/>
      <c r="C18" s="9" t="s">
        <v>26</v>
      </c>
      <c r="D18" s="8">
        <f>AVERAGE(D14:D17)</f>
        <v>100.77500000000001</v>
      </c>
      <c r="E18" s="7">
        <f>AVERAGE(E14:E17)</f>
        <v>88.125</v>
      </c>
      <c r="F18" s="7">
        <f>AVERAGE(F14:F17)</f>
        <v>88.33250000000001</v>
      </c>
      <c r="G18" s="7">
        <f>AVERAGE(G14:G17)</f>
        <v>78.467500000000001</v>
      </c>
      <c r="H18" s="7">
        <f>AVERAGE(H14:H17)</f>
        <v>62.722500000000004</v>
      </c>
    </row>
    <row r="19" spans="2:8" ht="15.9" customHeight="1" x14ac:dyDescent="0.45">
      <c r="B19" s="16" t="s">
        <v>27</v>
      </c>
      <c r="C19" s="12" t="s">
        <v>6</v>
      </c>
      <c r="D19" s="11">
        <v>109.9</v>
      </c>
      <c r="E19" s="10">
        <v>96.34</v>
      </c>
      <c r="F19" s="10">
        <v>99.29</v>
      </c>
      <c r="G19" s="10">
        <v>90.38</v>
      </c>
      <c r="H19" s="10">
        <v>65.8</v>
      </c>
    </row>
    <row r="20" spans="2:8" ht="15.9" customHeight="1" x14ac:dyDescent="0.45">
      <c r="B20" s="16"/>
      <c r="C20" s="12" t="s">
        <v>7</v>
      </c>
      <c r="D20" s="11">
        <v>104.9</v>
      </c>
      <c r="E20" s="11">
        <v>102</v>
      </c>
      <c r="F20" s="10">
        <v>77.17</v>
      </c>
      <c r="G20" s="10">
        <v>76.47</v>
      </c>
      <c r="H20" s="11">
        <v>113</v>
      </c>
    </row>
    <row r="21" spans="2:8" ht="15.9" customHeight="1" x14ac:dyDescent="0.45">
      <c r="B21" s="16"/>
      <c r="C21" s="12" t="s">
        <v>1</v>
      </c>
      <c r="D21" s="11">
        <v>101.7</v>
      </c>
      <c r="E21" s="10">
        <v>98.3</v>
      </c>
      <c r="F21" s="10">
        <v>99.4</v>
      </c>
      <c r="G21" s="13">
        <v>81.099999999999994</v>
      </c>
      <c r="H21" s="13">
        <v>51.3</v>
      </c>
    </row>
    <row r="22" spans="2:8" ht="15.9" customHeight="1" x14ac:dyDescent="0.45">
      <c r="B22" s="16"/>
      <c r="C22" s="12" t="s">
        <v>0</v>
      </c>
      <c r="D22" s="11">
        <v>104.1</v>
      </c>
      <c r="E22" s="10">
        <v>71.97</v>
      </c>
      <c r="F22" s="11">
        <v>116.9</v>
      </c>
      <c r="G22" s="10">
        <v>92.85</v>
      </c>
      <c r="H22" s="10">
        <v>84.75</v>
      </c>
    </row>
    <row r="23" spans="2:8" ht="15.9" customHeight="1" x14ac:dyDescent="0.45">
      <c r="B23" s="16"/>
      <c r="C23" s="9" t="s">
        <v>26</v>
      </c>
      <c r="D23" s="8">
        <f>AVERAGE(D19:D22)</f>
        <v>105.15</v>
      </c>
      <c r="E23" s="7">
        <f>AVERAGE(E19:E22)</f>
        <v>92.152500000000003</v>
      </c>
      <c r="F23" s="7">
        <f>AVERAGE(F19:F22)</f>
        <v>98.19</v>
      </c>
      <c r="G23" s="7">
        <f>AVERAGE(G19:G20,G22)</f>
        <v>86.566666666666663</v>
      </c>
      <c r="H23" s="7">
        <f>AVERAGE(H19:H20,H22)</f>
        <v>87.850000000000009</v>
      </c>
    </row>
  </sheetData>
  <mergeCells count="7">
    <mergeCell ref="B4:B8"/>
    <mergeCell ref="B9:B13"/>
    <mergeCell ref="B14:B18"/>
    <mergeCell ref="B19:B23"/>
    <mergeCell ref="D2:H2"/>
    <mergeCell ref="C2:C3"/>
    <mergeCell ref="B2:B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129FA-7068-47D8-A8C0-977E3B0F7936}">
  <dimension ref="A1:M28"/>
  <sheetViews>
    <sheetView tabSelected="1" workbookViewId="0"/>
  </sheetViews>
  <sheetFormatPr defaultRowHeight="18" x14ac:dyDescent="0.45"/>
  <cols>
    <col min="1" max="1" width="4.5" bestFit="1" customWidth="1"/>
    <col min="2" max="3" width="5" bestFit="1" customWidth="1"/>
    <col min="4" max="4" width="6.796875" bestFit="1" customWidth="1"/>
    <col min="5" max="5" width="12.59765625" bestFit="1" customWidth="1"/>
    <col min="6" max="6" width="12.59765625" style="2" bestFit="1" customWidth="1"/>
    <col min="7" max="8" width="12.59765625" style="4" bestFit="1" customWidth="1"/>
    <col min="9" max="10" width="8.69921875" bestFit="1" customWidth="1"/>
    <col min="11" max="11" width="9.5" style="6" bestFit="1" customWidth="1"/>
    <col min="12" max="12" width="11.296875" style="6" bestFit="1" customWidth="1"/>
    <col min="13" max="13" width="5.3984375" bestFit="1" customWidth="1"/>
  </cols>
  <sheetData>
    <row r="1" spans="1:13" x14ac:dyDescent="0.45">
      <c r="G1" s="14" t="s">
        <v>16</v>
      </c>
      <c r="H1" s="14"/>
      <c r="I1" s="15" t="s">
        <v>17</v>
      </c>
      <c r="J1" s="15"/>
      <c r="K1" s="15"/>
      <c r="L1" s="15"/>
    </row>
    <row r="2" spans="1:13" x14ac:dyDescent="0.45">
      <c r="A2" t="s">
        <v>9</v>
      </c>
      <c r="B2" t="s">
        <v>8</v>
      </c>
      <c r="C2" t="s">
        <v>10</v>
      </c>
      <c r="D2" t="s">
        <v>19</v>
      </c>
      <c r="E2" t="s">
        <v>11</v>
      </c>
      <c r="F2" s="1" t="s">
        <v>12</v>
      </c>
      <c r="G2" s="3" t="s">
        <v>38</v>
      </c>
      <c r="H2" s="3" t="s">
        <v>39</v>
      </c>
      <c r="I2" s="3" t="s">
        <v>38</v>
      </c>
      <c r="J2" s="3" t="s">
        <v>39</v>
      </c>
      <c r="K2" s="5" t="s">
        <v>15</v>
      </c>
      <c r="L2" s="5" t="s">
        <v>18</v>
      </c>
      <c r="M2" s="3" t="s">
        <v>25</v>
      </c>
    </row>
    <row r="3" spans="1:13" x14ac:dyDescent="0.45">
      <c r="A3">
        <v>1</v>
      </c>
      <c r="B3" t="s">
        <v>0</v>
      </c>
      <c r="C3">
        <v>1</v>
      </c>
      <c r="E3">
        <v>342</v>
      </c>
      <c r="F3" s="2">
        <v>3.8</v>
      </c>
      <c r="G3" s="4">
        <v>10.5</v>
      </c>
      <c r="H3" s="4">
        <v>9.43</v>
      </c>
      <c r="I3">
        <v>10.8</v>
      </c>
      <c r="J3">
        <v>7.81</v>
      </c>
      <c r="K3" s="6">
        <v>33.5</v>
      </c>
      <c r="L3" s="6">
        <v>47.5</v>
      </c>
    </row>
    <row r="4" spans="1:13" x14ac:dyDescent="0.45">
      <c r="A4">
        <v>2</v>
      </c>
      <c r="B4" t="s">
        <v>0</v>
      </c>
      <c r="C4">
        <v>2</v>
      </c>
      <c r="D4" t="s">
        <v>20</v>
      </c>
      <c r="E4">
        <v>334</v>
      </c>
      <c r="F4" s="2">
        <v>3.8</v>
      </c>
      <c r="G4" s="4">
        <v>10.5</v>
      </c>
      <c r="M4">
        <v>12.1</v>
      </c>
    </row>
    <row r="5" spans="1:13" x14ac:dyDescent="0.45">
      <c r="A5">
        <v>3</v>
      </c>
      <c r="B5" t="s">
        <v>0</v>
      </c>
      <c r="C5">
        <v>3</v>
      </c>
      <c r="E5">
        <v>333</v>
      </c>
      <c r="F5" s="2">
        <v>4</v>
      </c>
      <c r="G5" s="4">
        <v>10.1</v>
      </c>
      <c r="H5" s="4">
        <v>8.73</v>
      </c>
      <c r="I5">
        <v>10.5</v>
      </c>
      <c r="J5">
        <v>6.28</v>
      </c>
      <c r="K5" s="6">
        <v>45.6</v>
      </c>
      <c r="L5" s="6">
        <v>48.2</v>
      </c>
    </row>
    <row r="6" spans="1:13" x14ac:dyDescent="0.45">
      <c r="A6">
        <v>4</v>
      </c>
      <c r="B6" t="s">
        <v>1</v>
      </c>
      <c r="C6">
        <v>1</v>
      </c>
      <c r="E6">
        <v>355</v>
      </c>
      <c r="F6" s="2">
        <v>4.7</v>
      </c>
      <c r="G6" s="4">
        <v>11</v>
      </c>
      <c r="H6" s="4">
        <v>10.3</v>
      </c>
    </row>
    <row r="7" spans="1:13" x14ac:dyDescent="0.45">
      <c r="A7">
        <v>5</v>
      </c>
      <c r="B7" t="s">
        <v>1</v>
      </c>
      <c r="C7">
        <v>2</v>
      </c>
      <c r="D7" t="s">
        <v>20</v>
      </c>
      <c r="E7">
        <v>388</v>
      </c>
      <c r="F7" s="2">
        <v>4.0999999999999996</v>
      </c>
      <c r="G7" s="4">
        <v>10.9</v>
      </c>
    </row>
    <row r="8" spans="1:13" x14ac:dyDescent="0.45">
      <c r="A8">
        <v>6</v>
      </c>
      <c r="B8" t="s">
        <v>1</v>
      </c>
      <c r="C8">
        <v>3</v>
      </c>
      <c r="E8">
        <v>383</v>
      </c>
      <c r="F8" s="2">
        <v>3.9</v>
      </c>
      <c r="G8" s="4">
        <v>11.5</v>
      </c>
      <c r="H8" s="4">
        <v>9.92</v>
      </c>
    </row>
    <row r="9" spans="1:13" x14ac:dyDescent="0.45">
      <c r="A9">
        <v>7</v>
      </c>
      <c r="B9" t="s">
        <v>2</v>
      </c>
      <c r="C9">
        <v>1</v>
      </c>
      <c r="E9">
        <v>329</v>
      </c>
      <c r="F9" s="2">
        <v>5</v>
      </c>
      <c r="G9" s="4">
        <v>10.9</v>
      </c>
      <c r="H9" s="4">
        <v>9.83</v>
      </c>
      <c r="I9">
        <v>11.7</v>
      </c>
      <c r="J9">
        <v>9.17</v>
      </c>
      <c r="K9" s="6">
        <v>35.299999999999997</v>
      </c>
      <c r="L9" s="6">
        <v>44.9</v>
      </c>
    </row>
    <row r="10" spans="1:13" x14ac:dyDescent="0.45">
      <c r="A10">
        <v>8</v>
      </c>
      <c r="B10" t="s">
        <v>2</v>
      </c>
      <c r="C10">
        <v>2</v>
      </c>
      <c r="D10" t="s">
        <v>20</v>
      </c>
      <c r="E10">
        <v>318</v>
      </c>
      <c r="F10" s="2">
        <v>4.8</v>
      </c>
      <c r="G10" s="4">
        <v>10.199999999999999</v>
      </c>
      <c r="M10">
        <v>9.92</v>
      </c>
    </row>
    <row r="11" spans="1:13" x14ac:dyDescent="0.45">
      <c r="A11">
        <v>9</v>
      </c>
      <c r="B11" t="s">
        <v>2</v>
      </c>
      <c r="C11">
        <v>3</v>
      </c>
      <c r="E11">
        <v>316</v>
      </c>
      <c r="F11" s="2">
        <v>4.8</v>
      </c>
      <c r="G11" s="4">
        <v>10.4</v>
      </c>
      <c r="H11" s="4">
        <v>9.23</v>
      </c>
      <c r="I11">
        <v>8.51</v>
      </c>
      <c r="J11">
        <v>9.8800000000000008</v>
      </c>
      <c r="K11" s="6">
        <v>29.6</v>
      </c>
      <c r="L11" s="6">
        <v>36.200000000000003</v>
      </c>
    </row>
    <row r="12" spans="1:13" x14ac:dyDescent="0.45">
      <c r="A12">
        <v>10</v>
      </c>
      <c r="B12" t="s">
        <v>3</v>
      </c>
      <c r="C12">
        <v>1</v>
      </c>
      <c r="D12" t="s">
        <v>21</v>
      </c>
      <c r="E12">
        <v>345</v>
      </c>
      <c r="F12" s="2">
        <v>4.8</v>
      </c>
      <c r="G12" s="4">
        <v>11</v>
      </c>
      <c r="H12" s="4">
        <v>10.1</v>
      </c>
      <c r="I12">
        <v>11.3</v>
      </c>
      <c r="J12">
        <v>10.02</v>
      </c>
      <c r="K12" s="6">
        <v>39.4</v>
      </c>
      <c r="L12" s="6">
        <v>50</v>
      </c>
    </row>
    <row r="13" spans="1:13" x14ac:dyDescent="0.45">
      <c r="A13">
        <v>11</v>
      </c>
      <c r="B13" t="s">
        <v>3</v>
      </c>
      <c r="C13">
        <v>2</v>
      </c>
      <c r="D13" t="s">
        <v>20</v>
      </c>
      <c r="E13">
        <v>359</v>
      </c>
      <c r="F13" s="2">
        <v>4.4000000000000004</v>
      </c>
      <c r="G13" s="4">
        <v>11.6</v>
      </c>
      <c r="M13">
        <v>10.8</v>
      </c>
    </row>
    <row r="14" spans="1:13" x14ac:dyDescent="0.45">
      <c r="A14">
        <v>12</v>
      </c>
      <c r="B14" t="s">
        <v>3</v>
      </c>
      <c r="C14">
        <v>3</v>
      </c>
      <c r="D14" t="s">
        <v>22</v>
      </c>
      <c r="E14">
        <v>376</v>
      </c>
      <c r="F14" s="2">
        <v>3.6</v>
      </c>
      <c r="G14" s="4">
        <v>11.9</v>
      </c>
      <c r="H14" s="4">
        <v>10.6</v>
      </c>
      <c r="I14">
        <v>12.1</v>
      </c>
      <c r="J14">
        <v>10.82</v>
      </c>
      <c r="K14" s="6">
        <v>42.1</v>
      </c>
      <c r="L14" s="6">
        <v>52.6</v>
      </c>
    </row>
    <row r="15" spans="1:13" x14ac:dyDescent="0.45">
      <c r="A15">
        <v>13</v>
      </c>
      <c r="B15" t="s">
        <v>5</v>
      </c>
      <c r="C15">
        <v>1</v>
      </c>
      <c r="D15" t="s">
        <v>22</v>
      </c>
      <c r="E15">
        <v>379</v>
      </c>
      <c r="F15" s="2">
        <v>4.2</v>
      </c>
      <c r="G15" s="4">
        <v>9.8000000000000007</v>
      </c>
      <c r="H15" s="4">
        <v>11.4</v>
      </c>
      <c r="I15">
        <v>10.1</v>
      </c>
      <c r="J15">
        <v>8.6</v>
      </c>
      <c r="K15" s="6">
        <v>29.5</v>
      </c>
      <c r="L15" s="6">
        <v>43.2</v>
      </c>
    </row>
    <row r="16" spans="1:13" x14ac:dyDescent="0.45">
      <c r="A16">
        <v>14</v>
      </c>
      <c r="B16" t="s">
        <v>5</v>
      </c>
      <c r="C16">
        <v>2</v>
      </c>
      <c r="D16" t="s">
        <v>20</v>
      </c>
      <c r="E16">
        <v>391</v>
      </c>
      <c r="F16" s="2">
        <v>3.6</v>
      </c>
      <c r="G16" s="4">
        <v>9.4</v>
      </c>
      <c r="M16">
        <v>12.2</v>
      </c>
    </row>
    <row r="17" spans="1:13" x14ac:dyDescent="0.45">
      <c r="A17">
        <v>15</v>
      </c>
      <c r="B17" t="s">
        <v>5</v>
      </c>
      <c r="C17">
        <v>3</v>
      </c>
      <c r="D17" t="s">
        <v>23</v>
      </c>
      <c r="E17">
        <v>368</v>
      </c>
      <c r="F17" s="2">
        <v>3.3</v>
      </c>
      <c r="G17" s="4">
        <v>9.8699999999999992</v>
      </c>
      <c r="H17" s="4">
        <v>9.5500000000000007</v>
      </c>
      <c r="I17">
        <v>10.5</v>
      </c>
      <c r="J17">
        <v>9.8000000000000007</v>
      </c>
      <c r="K17" s="6">
        <v>33.299999999999997</v>
      </c>
      <c r="L17" s="6">
        <v>53.1</v>
      </c>
    </row>
    <row r="18" spans="1:13" x14ac:dyDescent="0.45">
      <c r="A18">
        <v>16</v>
      </c>
      <c r="B18" t="s">
        <v>6</v>
      </c>
      <c r="C18">
        <v>1</v>
      </c>
      <c r="D18" t="s">
        <v>21</v>
      </c>
      <c r="E18">
        <v>347</v>
      </c>
      <c r="F18" s="2">
        <v>4.5</v>
      </c>
      <c r="G18" s="4">
        <v>10</v>
      </c>
      <c r="H18" s="4">
        <v>9.6199999999999992</v>
      </c>
      <c r="I18">
        <v>10.5</v>
      </c>
      <c r="J18">
        <v>9.19</v>
      </c>
      <c r="K18" s="6">
        <v>35.9</v>
      </c>
      <c r="L18" s="6">
        <v>49.4</v>
      </c>
    </row>
    <row r="19" spans="1:13" x14ac:dyDescent="0.45">
      <c r="A19">
        <v>17</v>
      </c>
      <c r="B19" t="s">
        <v>6</v>
      </c>
      <c r="C19">
        <v>2</v>
      </c>
      <c r="D19" t="s">
        <v>20</v>
      </c>
      <c r="E19">
        <v>332</v>
      </c>
      <c r="F19" s="2">
        <v>4.5</v>
      </c>
      <c r="G19" s="4">
        <v>9.9499999999999993</v>
      </c>
      <c r="M19">
        <v>12.7</v>
      </c>
    </row>
    <row r="20" spans="1:13" x14ac:dyDescent="0.45">
      <c r="A20">
        <v>18</v>
      </c>
      <c r="B20" t="s">
        <v>6</v>
      </c>
      <c r="C20">
        <v>3</v>
      </c>
      <c r="D20" t="s">
        <v>24</v>
      </c>
      <c r="E20">
        <v>321</v>
      </c>
      <c r="F20" s="2">
        <v>4.8</v>
      </c>
      <c r="G20" s="4">
        <v>9.7100000000000009</v>
      </c>
      <c r="H20" s="4">
        <v>9.8800000000000008</v>
      </c>
      <c r="I20">
        <v>10.7</v>
      </c>
      <c r="J20">
        <v>9.52</v>
      </c>
      <c r="K20" s="6">
        <v>32.299999999999997</v>
      </c>
      <c r="L20" s="6">
        <v>48.3</v>
      </c>
    </row>
    <row r="21" spans="1:13" x14ac:dyDescent="0.45">
      <c r="A21">
        <v>19</v>
      </c>
      <c r="B21" t="s">
        <v>7</v>
      </c>
      <c r="C21">
        <v>1</v>
      </c>
      <c r="D21" t="s">
        <v>23</v>
      </c>
      <c r="E21">
        <v>369</v>
      </c>
      <c r="F21" s="2">
        <v>4.5</v>
      </c>
      <c r="G21" s="4">
        <v>10.8</v>
      </c>
      <c r="H21" s="4">
        <v>10.9</v>
      </c>
      <c r="I21">
        <v>11.6</v>
      </c>
      <c r="J21">
        <v>11.8</v>
      </c>
      <c r="K21" s="6">
        <v>50.5</v>
      </c>
      <c r="L21" s="6">
        <v>59.1</v>
      </c>
    </row>
    <row r="22" spans="1:13" x14ac:dyDescent="0.45">
      <c r="A22">
        <v>20</v>
      </c>
      <c r="B22" t="s">
        <v>7</v>
      </c>
      <c r="C22">
        <v>2</v>
      </c>
      <c r="D22" t="s">
        <v>20</v>
      </c>
      <c r="E22">
        <v>367</v>
      </c>
      <c r="F22" s="2">
        <v>4.8</v>
      </c>
      <c r="G22" s="4">
        <v>11.5</v>
      </c>
      <c r="M22">
        <v>9.5299999999999994</v>
      </c>
    </row>
    <row r="23" spans="1:13" x14ac:dyDescent="0.45">
      <c r="A23">
        <v>21</v>
      </c>
      <c r="B23" t="s">
        <v>7</v>
      </c>
      <c r="C23">
        <v>3</v>
      </c>
      <c r="D23" t="s">
        <v>24</v>
      </c>
      <c r="E23">
        <v>395</v>
      </c>
      <c r="F23" s="2">
        <v>5.3</v>
      </c>
      <c r="G23" s="4">
        <v>12.2</v>
      </c>
      <c r="H23" s="4">
        <v>11.5</v>
      </c>
      <c r="I23">
        <v>12.8</v>
      </c>
      <c r="J23">
        <v>12.2</v>
      </c>
      <c r="K23" s="6">
        <v>37.299999999999997</v>
      </c>
      <c r="L23" s="6">
        <v>50.8</v>
      </c>
    </row>
    <row r="24" spans="1:13" x14ac:dyDescent="0.45">
      <c r="A24">
        <v>22</v>
      </c>
      <c r="B24" t="s">
        <v>4</v>
      </c>
      <c r="C24">
        <v>1</v>
      </c>
      <c r="E24">
        <v>379</v>
      </c>
      <c r="F24" s="2">
        <v>4.7</v>
      </c>
      <c r="G24" s="4">
        <v>10.4</v>
      </c>
      <c r="H24" s="4">
        <v>10.5</v>
      </c>
    </row>
    <row r="25" spans="1:13" x14ac:dyDescent="0.45">
      <c r="A25">
        <v>23</v>
      </c>
      <c r="B25" t="s">
        <v>4</v>
      </c>
      <c r="C25">
        <v>2</v>
      </c>
      <c r="D25" t="s">
        <v>20</v>
      </c>
      <c r="E25">
        <v>361</v>
      </c>
      <c r="F25" s="2">
        <v>4.8</v>
      </c>
      <c r="G25" s="4">
        <v>11.5</v>
      </c>
    </row>
    <row r="26" spans="1:13" x14ac:dyDescent="0.45">
      <c r="A26">
        <v>24</v>
      </c>
      <c r="B26" t="s">
        <v>4</v>
      </c>
      <c r="C26">
        <v>3</v>
      </c>
      <c r="E26">
        <v>366</v>
      </c>
      <c r="F26" s="2">
        <v>4.2</v>
      </c>
      <c r="G26" s="4">
        <v>11.1</v>
      </c>
      <c r="H26" s="4">
        <v>10.5</v>
      </c>
    </row>
    <row r="27" spans="1:13" x14ac:dyDescent="0.45">
      <c r="C27" t="s">
        <v>13</v>
      </c>
      <c r="E27">
        <f>AVERAGE(E3:E26)</f>
        <v>356.375</v>
      </c>
      <c r="F27">
        <f t="shared" ref="F27:H27" si="0">AVERAGE(F3:F26)</f>
        <v>4.3708333333333327</v>
      </c>
      <c r="G27">
        <f t="shared" si="0"/>
        <v>10.697083333333333</v>
      </c>
      <c r="H27">
        <f t="shared" si="0"/>
        <v>10.124374999999999</v>
      </c>
    </row>
    <row r="28" spans="1:13" x14ac:dyDescent="0.45">
      <c r="C28" t="s">
        <v>14</v>
      </c>
      <c r="E28">
        <f>_xlfn.STDEV.S(E3:E23)+_xlfn.STDEV.S(E3:E26)</f>
        <v>49.548994844052118</v>
      </c>
      <c r="F28">
        <f t="shared" ref="F28:H28" si="1">_xlfn.STDEV.S(F3:F23)+_xlfn.STDEV.S(F3:F26)</f>
        <v>1.0525854385631894</v>
      </c>
      <c r="G28">
        <f t="shared" si="1"/>
        <v>1.5249227430749706</v>
      </c>
      <c r="H28">
        <f t="shared" si="1"/>
        <v>1.5606464487621809</v>
      </c>
    </row>
  </sheetData>
  <mergeCells count="2">
    <mergeCell ref="G1:H1"/>
    <mergeCell ref="I1:L1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接合効率</vt:lpstr>
      <vt:lpstr>FJ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 Okamoto</dc:creator>
  <cp:lastModifiedBy>Yuki Okamoto</cp:lastModifiedBy>
  <dcterms:created xsi:type="dcterms:W3CDTF">2019-10-08T06:03:08Z</dcterms:created>
  <dcterms:modified xsi:type="dcterms:W3CDTF">2019-11-05T08:17:07Z</dcterms:modified>
</cp:coreProperties>
</file>